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6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J34" i="1" l="1"/>
  <c r="J32" i="1"/>
  <c r="J29" i="1"/>
  <c r="J30" i="1"/>
  <c r="J28" i="1"/>
  <c r="I32" i="1"/>
  <c r="F32" i="1"/>
  <c r="J27" i="1" l="1"/>
  <c r="I28" i="1"/>
  <c r="I29" i="1"/>
  <c r="I30" i="1"/>
  <c r="I27" i="1"/>
</calcChain>
</file>

<file path=xl/sharedStrings.xml><?xml version="1.0" encoding="utf-8"?>
<sst xmlns="http://schemas.openxmlformats.org/spreadsheetml/2006/main" count="53" uniqueCount="52">
  <si>
    <t>Faktúra:</t>
  </si>
  <si>
    <t>Dodávaťeľ:</t>
  </si>
  <si>
    <t>CK Lyžovačiek</t>
  </si>
  <si>
    <t>Školská 71/3</t>
  </si>
  <si>
    <t>02951 Lokca</t>
  </si>
  <si>
    <t>IČO:36255879</t>
  </si>
  <si>
    <t>DIČ:2052765512</t>
  </si>
  <si>
    <t>Tel.: 0901654654</t>
  </si>
  <si>
    <t>E-mail: podstrelenakarin585@gmail.com</t>
  </si>
  <si>
    <t>Názov banky</t>
  </si>
  <si>
    <t>SWIFT:</t>
  </si>
  <si>
    <t>IBAN:</t>
  </si>
  <si>
    <t>Variabilný symbol:</t>
  </si>
  <si>
    <t>Konštantný symbol:</t>
  </si>
  <si>
    <t>Slovenská sporiťeľna</t>
  </si>
  <si>
    <t>GIGASKBX</t>
  </si>
  <si>
    <t>SK27 0900 0000 0098 6859 7884</t>
  </si>
  <si>
    <t>0308</t>
  </si>
  <si>
    <t>Odoberateľ:</t>
  </si>
  <si>
    <t>ZŠ Stará Bystrica</t>
  </si>
  <si>
    <t>Stara Bystrica 680</t>
  </si>
  <si>
    <t>02304 Stará Bystrica</t>
  </si>
  <si>
    <t>IČO:37811444</t>
  </si>
  <si>
    <t>DIČ:2021651302</t>
  </si>
  <si>
    <t>Tel.: 0961 423 9058</t>
  </si>
  <si>
    <t>zs.starabystrica@gmail.com</t>
  </si>
  <si>
    <t>Číslo objednávky:</t>
  </si>
  <si>
    <t>Dátum vyhotovenia faktúry:</t>
  </si>
  <si>
    <t>Dátum dodania služby:</t>
  </si>
  <si>
    <t>Dátum splatnosti faktúry:</t>
  </si>
  <si>
    <t>Spôsob patby:</t>
  </si>
  <si>
    <t>plat.príkaz</t>
  </si>
  <si>
    <t>Fakturujeme vám zabezpečenie lyžiarského kurzu od 24.1 2024 do 28.01 2024 v SKI Krušetnici.</t>
  </si>
  <si>
    <t>Popis</t>
  </si>
  <si>
    <t>Počet</t>
  </si>
  <si>
    <t>Cena za jed. bez DPH</t>
  </si>
  <si>
    <t>%DPH</t>
  </si>
  <si>
    <t>% DPH MJ</t>
  </si>
  <si>
    <t>Spolu s DPH</t>
  </si>
  <si>
    <t>Ubytovanie a strava na 5 dní</t>
  </si>
  <si>
    <t>Skipasy</t>
  </si>
  <si>
    <t>Bazén (1 vstup)</t>
  </si>
  <si>
    <t>Doprava</t>
  </si>
  <si>
    <t>Súčet položiek</t>
  </si>
  <si>
    <t>Základ:</t>
  </si>
  <si>
    <t>DPH:</t>
  </si>
  <si>
    <t>SPOLU ZA ÚHRADU</t>
  </si>
  <si>
    <t>Spoločnosť je zapísana v Obchodnom registri Okresného úradu Námestovo, oddiel Sro- č. 44325/V.</t>
  </si>
  <si>
    <t xml:space="preserve">Dovoľujeme si vás upozorniť, že v prípade nedodržania termínu splatnosti uvedeného na faktúre vám môžeme účtovať úrok z omeškania v dohodnutej, resp. zákonnej výške a zmluvnú pokutu (ak bola dohodnutá). </t>
  </si>
  <si>
    <t>Vystavil:</t>
  </si>
  <si>
    <t>Prevzal: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</si>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</sst>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/>
    </xf>
    <xf numFmtId="49" fontId="0" fillId="0" borderId="5" xfId="0" applyNumberFormat="1" applyBorder="1" applyAlignment="1"/>
    <xf numFmtId="49" fontId="0" fillId="0" borderId="0" xfId="0" applyNumberFormat="1" applyBorder="1" applyAlignment="1"/>
    <xf numFmtId="49" fontId="0" fillId="0" borderId="6" xfId="0" applyNumberFormat="1" applyBorder="1" applyAlignment="1"/>
    <xf numFmtId="14" fontId="0" fillId="0" borderId="1" xfId="0" applyNumberFormat="1" applyBorder="1" applyAlignment="1">
      <alignment horizontal="center"/>
    </xf>
    <xf numFmtId="0" fontId="0" fillId="0" borderId="5" xfId="0" applyFill="1" applyBorder="1" applyAlignment="1"/>
    <xf numFmtId="0" fontId="2" fillId="0" borderId="5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0" fontId="0" fillId="0" borderId="7" xfId="0" applyFill="1" applyBorder="1" applyAlignment="1"/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NumberFormat="1" applyBorder="1"/>
    <xf numFmtId="0" fontId="0" fillId="0" borderId="10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2" xfId="0" applyBorder="1"/>
    <xf numFmtId="164" fontId="4" fillId="0" borderId="9" xfId="0" applyNumberFormat="1" applyFont="1" applyBorder="1"/>
    <xf numFmtId="0" fontId="0" fillId="0" borderId="6" xfId="0" applyNumberFormat="1" applyBorder="1"/>
    <xf numFmtId="0" fontId="0" fillId="0" borderId="12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8"/>
  <sheetViews>
    <sheetView tabSelected="1" zoomScale="120" zoomScaleNormal="120" workbookViewId="0">
      <selection activeCell="C20" sqref="C20:E20"/>
    </sheetView>
  </sheetViews>
  <sheetFormatPr defaultRowHeight="15" x14ac:dyDescent="0.25"/>
  <cols>
    <col min="1" max="1" width="11" customWidth="1"/>
    <col min="2" max="2" width="7.71093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8" width="10.7109375" customWidth="1"/>
    <col min="9" max="9" width="10.5703125" customWidth="1"/>
    <col min="10" max="10" width="16" customWidth="1"/>
  </cols>
  <sheetData>
    <row r="2" spans="1:19" x14ac:dyDescent="0.25">
      <c r="A2" s="1" t="s">
        <v>0</v>
      </c>
      <c r="B2" s="36">
        <v>22010075</v>
      </c>
      <c r="C2" s="36"/>
    </row>
    <row r="4" spans="1:19" x14ac:dyDescent="0.25">
      <c r="A4" s="1" t="s">
        <v>1</v>
      </c>
      <c r="G4" s="1" t="s">
        <v>18</v>
      </c>
    </row>
    <row r="5" spans="1:19" ht="6.75" customHeight="1" x14ac:dyDescent="0.25"/>
    <row r="6" spans="1:19" x14ac:dyDescent="0.25">
      <c r="A6" s="2" t="s">
        <v>2</v>
      </c>
      <c r="B6" s="3"/>
      <c r="C6" s="3"/>
      <c r="D6" s="3"/>
      <c r="E6" s="4"/>
      <c r="G6" s="2" t="s">
        <v>19</v>
      </c>
      <c r="H6" s="3"/>
      <c r="I6" s="3"/>
      <c r="J6" s="4"/>
    </row>
    <row r="7" spans="1:19" x14ac:dyDescent="0.25">
      <c r="A7" s="5" t="s">
        <v>3</v>
      </c>
      <c r="B7" s="6"/>
      <c r="C7" s="6"/>
      <c r="D7" s="6"/>
      <c r="E7" s="7"/>
      <c r="G7" s="5" t="s">
        <v>20</v>
      </c>
      <c r="H7" s="6"/>
      <c r="I7" s="6"/>
      <c r="J7" s="7"/>
    </row>
    <row r="8" spans="1:19" x14ac:dyDescent="0.25">
      <c r="A8" s="5" t="s">
        <v>4</v>
      </c>
      <c r="B8" s="6"/>
      <c r="C8" s="6"/>
      <c r="D8" s="6"/>
      <c r="E8" s="7"/>
      <c r="G8" s="5" t="s">
        <v>21</v>
      </c>
      <c r="H8" s="6"/>
      <c r="I8" s="6"/>
      <c r="J8" s="7"/>
    </row>
    <row r="9" spans="1:19" x14ac:dyDescent="0.25">
      <c r="A9" s="5"/>
      <c r="B9" s="6"/>
      <c r="C9" s="6"/>
      <c r="D9" s="6"/>
      <c r="E9" s="7"/>
      <c r="G9" s="5"/>
      <c r="H9" s="6"/>
      <c r="I9" s="6"/>
      <c r="J9" s="7"/>
    </row>
    <row r="10" spans="1:19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9" x14ac:dyDescent="0.25">
      <c r="A11" s="5" t="s">
        <v>5</v>
      </c>
      <c r="B11" s="6"/>
      <c r="C11" s="6"/>
      <c r="D11" s="6"/>
      <c r="E11" s="7"/>
      <c r="G11" s="5" t="s">
        <v>22</v>
      </c>
      <c r="H11" s="6"/>
      <c r="I11" s="6"/>
      <c r="J11" s="7"/>
    </row>
    <row r="12" spans="1:19" x14ac:dyDescent="0.25">
      <c r="A12" s="5" t="s">
        <v>6</v>
      </c>
      <c r="B12" s="6"/>
      <c r="C12" s="6"/>
      <c r="D12" s="6"/>
      <c r="E12" s="7"/>
      <c r="G12" s="5" t="s">
        <v>23</v>
      </c>
      <c r="H12" s="6"/>
      <c r="I12" s="6"/>
      <c r="J12" s="7"/>
    </row>
    <row r="13" spans="1:19" x14ac:dyDescent="0.25">
      <c r="A13" s="5" t="s">
        <v>7</v>
      </c>
      <c r="B13" s="6"/>
      <c r="C13" s="6"/>
      <c r="D13" s="6"/>
      <c r="E13" s="7"/>
      <c r="G13" s="5" t="s">
        <v>24</v>
      </c>
      <c r="H13" s="6"/>
      <c r="I13" s="6"/>
      <c r="J13" s="7"/>
    </row>
    <row r="14" spans="1:19" x14ac:dyDescent="0.25">
      <c r="A14" s="8" t="s">
        <v>8</v>
      </c>
      <c r="B14" s="9"/>
      <c r="C14" s="9"/>
      <c r="D14" s="9"/>
      <c r="E14" s="10"/>
      <c r="G14" s="8" t="s">
        <v>25</v>
      </c>
      <c r="H14" s="9"/>
      <c r="I14" s="9"/>
      <c r="J14" s="10"/>
    </row>
    <row r="16" spans="1:19" x14ac:dyDescent="0.25">
      <c r="A16" s="2" t="s">
        <v>9</v>
      </c>
      <c r="B16" s="3"/>
      <c r="C16" s="33" t="s">
        <v>14</v>
      </c>
      <c r="D16" s="33"/>
      <c r="E16" s="33"/>
      <c r="G16" s="11" t="s">
        <v>26</v>
      </c>
      <c r="H16" s="12"/>
      <c r="I16" s="4"/>
      <c r="J16" s="22">
        <v>8534</v>
      </c>
      <c r="K16" s="1"/>
      <c r="L16" s="1"/>
      <c r="M16" s="1"/>
      <c r="N16" s="1"/>
      <c r="O16" s="1"/>
      <c r="P16" s="1"/>
      <c r="Q16" s="1"/>
      <c r="R16" s="1"/>
      <c r="S16" s="1"/>
    </row>
    <row r="17" spans="1:12" x14ac:dyDescent="0.25">
      <c r="A17" s="5" t="s">
        <v>10</v>
      </c>
      <c r="B17" s="6"/>
      <c r="C17" s="33" t="s">
        <v>15</v>
      </c>
      <c r="D17" s="33"/>
      <c r="E17" s="33"/>
      <c r="G17" s="14" t="s">
        <v>27</v>
      </c>
      <c r="H17" s="15"/>
      <c r="I17" s="16"/>
      <c r="J17" s="17">
        <v>45296</v>
      </c>
    </row>
    <row r="18" spans="1:12" x14ac:dyDescent="0.25">
      <c r="A18" s="5" t="s">
        <v>11</v>
      </c>
      <c r="B18" s="6"/>
      <c r="C18" s="40" t="s">
        <v>16</v>
      </c>
      <c r="D18" s="41"/>
      <c r="E18" s="41"/>
      <c r="G18" s="18" t="s">
        <v>28</v>
      </c>
      <c r="H18" s="6"/>
      <c r="I18" s="7"/>
      <c r="J18" s="17">
        <v>45315</v>
      </c>
    </row>
    <row r="19" spans="1:12" x14ac:dyDescent="0.25">
      <c r="A19" s="5" t="s">
        <v>12</v>
      </c>
      <c r="B19" s="6"/>
      <c r="C19" s="39">
        <f>B2</f>
        <v>22010075</v>
      </c>
      <c r="D19" s="39"/>
      <c r="E19" s="39"/>
      <c r="G19" s="19" t="s">
        <v>29</v>
      </c>
      <c r="H19" s="6"/>
      <c r="I19" s="7"/>
      <c r="J19" s="20">
        <v>45336</v>
      </c>
    </row>
    <row r="20" spans="1:12" x14ac:dyDescent="0.25">
      <c r="A20" s="8" t="s">
        <v>13</v>
      </c>
      <c r="B20" s="9"/>
      <c r="C20" s="42" t="s">
        <v>17</v>
      </c>
      <c r="D20" s="42"/>
      <c r="E20" s="42"/>
      <c r="G20" s="21" t="s">
        <v>30</v>
      </c>
      <c r="H20" s="9"/>
      <c r="I20" s="10"/>
      <c r="J20" s="13" t="s">
        <v>31</v>
      </c>
    </row>
    <row r="23" spans="1:12" x14ac:dyDescent="0.25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2" x14ac:dyDescent="0.25">
      <c r="A25" s="38" t="s">
        <v>33</v>
      </c>
      <c r="B25" s="38"/>
      <c r="C25" s="38"/>
      <c r="D25" s="38"/>
      <c r="E25" s="38" t="s">
        <v>34</v>
      </c>
      <c r="F25" s="43" t="s">
        <v>35</v>
      </c>
      <c r="G25" s="43"/>
      <c r="H25" s="38" t="s">
        <v>36</v>
      </c>
      <c r="I25" s="38" t="s">
        <v>37</v>
      </c>
      <c r="J25" s="38" t="s">
        <v>38</v>
      </c>
    </row>
    <row r="26" spans="1:12" x14ac:dyDescent="0.25">
      <c r="A26" s="38"/>
      <c r="B26" s="38"/>
      <c r="C26" s="38"/>
      <c r="D26" s="38"/>
      <c r="E26" s="38"/>
      <c r="F26" s="43"/>
      <c r="G26" s="43"/>
      <c r="H26" s="38"/>
      <c r="I26" s="38"/>
      <c r="J26" s="38"/>
    </row>
    <row r="27" spans="1:12" x14ac:dyDescent="0.25">
      <c r="A27" s="44" t="s">
        <v>39</v>
      </c>
      <c r="B27" s="44"/>
      <c r="C27" s="44"/>
      <c r="D27" s="44"/>
      <c r="E27" s="13">
        <v>36</v>
      </c>
      <c r="F27" s="46">
        <v>58.72</v>
      </c>
      <c r="G27" s="47"/>
      <c r="H27" s="23">
        <v>0.2</v>
      </c>
      <c r="I27" s="24">
        <f>F27*H27</f>
        <v>11.744</v>
      </c>
      <c r="J27" s="24">
        <f>(F27*E27)+H27</f>
        <v>2114.12</v>
      </c>
    </row>
    <row r="28" spans="1:12" x14ac:dyDescent="0.25">
      <c r="A28" s="44" t="s">
        <v>40</v>
      </c>
      <c r="B28" s="44"/>
      <c r="C28" s="44"/>
      <c r="D28" s="44"/>
      <c r="E28" s="13">
        <v>36</v>
      </c>
      <c r="F28" s="46">
        <v>25.24</v>
      </c>
      <c r="G28" s="47"/>
      <c r="H28" s="23">
        <v>0.2</v>
      </c>
      <c r="I28" s="24">
        <f t="shared" ref="I28:I30" si="0">F28*H28</f>
        <v>5.048</v>
      </c>
      <c r="J28" s="25">
        <f>(F28+I28)*E28</f>
        <v>1090.3679999999999</v>
      </c>
    </row>
    <row r="29" spans="1:12" x14ac:dyDescent="0.25">
      <c r="A29" s="44" t="s">
        <v>41</v>
      </c>
      <c r="B29" s="44"/>
      <c r="C29" s="44"/>
      <c r="D29" s="44"/>
      <c r="E29" s="13">
        <v>36</v>
      </c>
      <c r="F29" s="46">
        <v>4.2</v>
      </c>
      <c r="G29" s="47"/>
      <c r="H29" s="23">
        <v>0.2</v>
      </c>
      <c r="I29" s="24">
        <f t="shared" si="0"/>
        <v>0.84000000000000008</v>
      </c>
      <c r="J29" s="25">
        <f t="shared" ref="J29:J30" si="1">(F29+I29)*E29</f>
        <v>181.44</v>
      </c>
    </row>
    <row r="30" spans="1:12" x14ac:dyDescent="0.25">
      <c r="A30" s="45" t="s">
        <v>42</v>
      </c>
      <c r="B30" s="45"/>
      <c r="C30" s="45"/>
      <c r="D30" s="45"/>
      <c r="E30" s="26">
        <v>1</v>
      </c>
      <c r="F30" s="48">
        <v>752.3</v>
      </c>
      <c r="G30" s="49"/>
      <c r="H30" s="27">
        <v>0.2</v>
      </c>
      <c r="I30" s="24">
        <f t="shared" si="0"/>
        <v>150.46</v>
      </c>
      <c r="J30" s="25">
        <f t="shared" si="1"/>
        <v>902.76</v>
      </c>
    </row>
    <row r="31" spans="1:12" ht="5.25" customHeight="1" x14ac:dyDescent="0.25">
      <c r="A31" s="5"/>
      <c r="B31" s="6"/>
      <c r="C31" s="6"/>
      <c r="D31" s="6"/>
      <c r="E31" s="6"/>
      <c r="F31" s="6"/>
      <c r="G31" s="6"/>
      <c r="H31" s="6"/>
      <c r="I31" s="6"/>
      <c r="J31" s="30"/>
    </row>
    <row r="32" spans="1:12" x14ac:dyDescent="0.25">
      <c r="A32" s="31" t="s">
        <v>43</v>
      </c>
      <c r="B32" s="31"/>
      <c r="C32" s="31"/>
      <c r="D32" s="31"/>
      <c r="E32" s="28" t="s">
        <v>44</v>
      </c>
      <c r="F32" s="32">
        <f>F27+F28+F29+F30</f>
        <v>840.45999999999992</v>
      </c>
      <c r="G32" s="33"/>
      <c r="H32" s="28" t="s">
        <v>45</v>
      </c>
      <c r="I32" s="24">
        <f>I27+I28+I29+I30</f>
        <v>168.09200000000001</v>
      </c>
      <c r="J32" s="24">
        <f>J27+J28+J29+J30</f>
        <v>4288.6880000000001</v>
      </c>
    </row>
    <row r="33" spans="1:10" ht="5.25" customHeight="1" x14ac:dyDescent="0.25">
      <c r="A33" s="5"/>
      <c r="B33" s="6"/>
      <c r="C33" s="6"/>
      <c r="D33" s="6"/>
      <c r="E33" s="6"/>
      <c r="F33" s="6"/>
      <c r="G33" s="6"/>
      <c r="H33" s="6"/>
      <c r="I33" s="6"/>
      <c r="J33" s="7"/>
    </row>
    <row r="34" spans="1:10" ht="18.75" x14ac:dyDescent="0.3">
      <c r="A34" s="34" t="s">
        <v>46</v>
      </c>
      <c r="B34" s="34"/>
      <c r="C34" s="34"/>
      <c r="D34" s="35"/>
      <c r="E34" s="9"/>
      <c r="F34" s="9"/>
      <c r="G34" s="9"/>
      <c r="H34" s="9"/>
      <c r="I34" s="9"/>
      <c r="J34" s="29">
        <f>J32</f>
        <v>4288.6880000000001</v>
      </c>
    </row>
    <row r="38" spans="1:10" x14ac:dyDescent="0.25">
      <c r="A38" s="36" t="s">
        <v>47</v>
      </c>
      <c r="B38" s="36"/>
      <c r="C38" s="36"/>
      <c r="D38" s="36"/>
      <c r="E38" s="36"/>
      <c r="F38" s="36"/>
      <c r="G38" s="36"/>
      <c r="H38" s="36"/>
      <c r="I38" s="36"/>
      <c r="J38" s="36"/>
    </row>
    <row r="39" spans="1:10" x14ac:dyDescent="0.25">
      <c r="A39" s="37" t="s">
        <v>48</v>
      </c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3" spans="1:10" x14ac:dyDescent="0.25">
      <c r="A43" s="2" t="s">
        <v>49</v>
      </c>
      <c r="B43" s="3"/>
      <c r="C43" s="3"/>
      <c r="D43" s="3"/>
      <c r="E43" s="4"/>
      <c r="G43" s="2" t="s">
        <v>50</v>
      </c>
      <c r="H43" s="3"/>
      <c r="I43" s="3"/>
      <c r="J43" s="4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5"/>
      <c r="B45" s="6"/>
      <c r="C45" s="6"/>
      <c r="D45" s="6"/>
      <c r="E45" s="7"/>
      <c r="G45" s="5"/>
      <c r="H45" s="6"/>
      <c r="I45" s="6"/>
      <c r="J45" s="7"/>
    </row>
    <row r="46" spans="1:10" x14ac:dyDescent="0.25">
      <c r="A46" s="5" t="s">
        <v>51</v>
      </c>
      <c r="B46" s="6"/>
      <c r="C46" s="6"/>
      <c r="D46" s="6"/>
      <c r="E46" s="7"/>
      <c r="G46" s="5" t="s">
        <v>51</v>
      </c>
      <c r="H46" s="6"/>
      <c r="I46" s="6"/>
      <c r="J46" s="7"/>
    </row>
    <row r="47" spans="1:10" x14ac:dyDescent="0.25">
      <c r="A47" s="5"/>
      <c r="B47" s="6"/>
      <c r="C47" s="6"/>
      <c r="D47" s="6"/>
      <c r="E47" s="7"/>
      <c r="G47" s="5"/>
      <c r="H47" s="6"/>
      <c r="I47" s="6"/>
      <c r="J47" s="7"/>
    </row>
    <row r="48" spans="1:10" x14ac:dyDescent="0.25">
      <c r="A48" s="8"/>
      <c r="B48" s="9"/>
      <c r="C48" s="9"/>
      <c r="D48" s="9"/>
      <c r="E48" s="10"/>
      <c r="G48" s="8"/>
      <c r="H48" s="9"/>
      <c r="I48" s="9"/>
      <c r="J48" s="10"/>
    </row>
  </sheetData>
  <mergeCells count="25">
    <mergeCell ref="A27:D27"/>
    <mergeCell ref="A28:D28"/>
    <mergeCell ref="A29:D29"/>
    <mergeCell ref="A30:D30"/>
    <mergeCell ref="F27:G27"/>
    <mergeCell ref="F28:G28"/>
    <mergeCell ref="F29:G29"/>
    <mergeCell ref="F30:G30"/>
    <mergeCell ref="H25:H26"/>
    <mergeCell ref="I25:I26"/>
    <mergeCell ref="J25:J26"/>
    <mergeCell ref="B2:C2"/>
    <mergeCell ref="C16:E16"/>
    <mergeCell ref="C17:E17"/>
    <mergeCell ref="C19:E19"/>
    <mergeCell ref="C18:E18"/>
    <mergeCell ref="C20:E20"/>
    <mergeCell ref="A25:D26"/>
    <mergeCell ref="E25:E26"/>
    <mergeCell ref="F25:G26"/>
    <mergeCell ref="A32:D32"/>
    <mergeCell ref="F32:G32"/>
    <mergeCell ref="A34:D34"/>
    <mergeCell ref="A38:J38"/>
    <mergeCell ref="A39:J41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2024-01-18T10:18:16Z</dcterms:modified>
</cp:coreProperties>
</file>